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5\Certames\Concorrência Eletrônica\Conc. 10-2025 (14271-2025) - Pav. Jose de Carvalho\"/>
    </mc:Choice>
  </mc:AlternateContent>
  <bookViews>
    <workbookView xWindow="0" yWindow="0" windowWidth="18405" windowHeight="13050" tabRatio="697"/>
  </bookViews>
  <sheets>
    <sheet name="Orçamento" sheetId="2" r:id="rId1"/>
    <sheet name="Cronograma" sheetId="8" r:id="rId2"/>
  </sheets>
  <definedNames>
    <definedName name="_xlnm.Print_Area" localSheetId="1">Cronograma!$A$1:$I$21</definedName>
    <definedName name="_xlnm.Print_Area" localSheetId="0">Orçamento!$A$1:$J$41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8" l="1"/>
  <c r="I15" i="8"/>
  <c r="H15" i="8"/>
  <c r="G15" i="8"/>
  <c r="F15" i="8"/>
  <c r="E15" i="8"/>
  <c r="D15" i="8"/>
  <c r="C15" i="8"/>
  <c r="C14" i="8"/>
  <c r="B14" i="8"/>
  <c r="C13" i="8"/>
  <c r="B13" i="8"/>
  <c r="C11" i="8"/>
  <c r="B11" i="8"/>
  <c r="A6" i="8"/>
  <c r="A5" i="8"/>
  <c r="A4" i="8"/>
  <c r="A1" i="8"/>
  <c r="J31" i="2"/>
  <c r="J30" i="2"/>
  <c r="J20" i="2"/>
  <c r="I20" i="2"/>
  <c r="J15" i="2"/>
  <c r="I15" i="2"/>
  <c r="J12" i="2"/>
  <c r="I12" i="2"/>
</calcChain>
</file>

<file path=xl/sharedStrings.xml><?xml version="1.0" encoding="utf-8"?>
<sst xmlns="http://schemas.openxmlformats.org/spreadsheetml/2006/main" count="115" uniqueCount="91">
  <si>
    <t>TIMBRE/DADOS DA EMPRESA</t>
  </si>
  <si>
    <t>PLANILHA ORÇAMENTÁRIA</t>
  </si>
  <si>
    <t>OBRA/SERVIÇO: EXECUÇÃO DE PAVIMENTAÇÃO ASFÁLTICA</t>
  </si>
  <si>
    <t>LOCAL: TRECHO DA ESTRADA VICINAL JOSÉ DE CARVALHO, BAIRRO DO MORRO GRANDE</t>
  </si>
  <si>
    <t>MUNICÍPIO: PILAR DO SUL-SP</t>
  </si>
  <si>
    <t>ITEM</t>
  </si>
  <si>
    <t>FONTE</t>
  </si>
  <si>
    <t>CÓDIGO</t>
  </si>
  <si>
    <t>DESCRIÇÃO DA ETAPA</t>
  </si>
  <si>
    <t>UNID.</t>
  </si>
  <si>
    <t>QUANT.</t>
  </si>
  <si>
    <t>VALOR UNITÁRIO</t>
  </si>
  <si>
    <t>VALOR TOTAL</t>
  </si>
  <si>
    <t>SEM BDI</t>
  </si>
  <si>
    <t>COM BDI</t>
  </si>
  <si>
    <t>SERVIÇOS PRELIMINARES</t>
  </si>
  <si>
    <t>1.1</t>
  </si>
  <si>
    <t>SINAPI</t>
  </si>
  <si>
    <t>103689</t>
  </si>
  <si>
    <t>FORNECIMENTO E INSTALAÇÃO DE PLACA DE OBRA COM CHAPA GALVANIZADA E ESTRUTURA DE MADEIRA</t>
  </si>
  <si>
    <t>M2</t>
  </si>
  <si>
    <t>1.2</t>
  </si>
  <si>
    <t>CDHU</t>
  </si>
  <si>
    <t>02.01.180</t>
  </si>
  <si>
    <t>BANHEIRO QUÍMICO MODELO STANDARD, COM MANUTENÇÃO CONFORME EXIGÊNCIAS DA CETESB</t>
  </si>
  <si>
    <t>UN/MÊS</t>
  </si>
  <si>
    <t>DRENAGEM</t>
  </si>
  <si>
    <t>2.1</t>
  </si>
  <si>
    <t>54.06.170</t>
  </si>
  <si>
    <t>SARJETA OU SARJETÃO MOLDADO NO LOCAL, TIPO PMPS EM CONCRETO COM FCK 25MPA</t>
  </si>
  <si>
    <t>M3</t>
  </si>
  <si>
    <t>2.2</t>
  </si>
  <si>
    <t>97090</t>
  </si>
  <si>
    <t>ARMAÇÃO PARA EXECUÇÃO DE RADIER, PISO DE CONCRETO OU LAJE SOBRE SOLO, COM USO DE TELA Q-138</t>
  </si>
  <si>
    <t>KG</t>
  </si>
  <si>
    <t>2.3</t>
  </si>
  <si>
    <t>DNIT</t>
  </si>
  <si>
    <t>2003257</t>
  </si>
  <si>
    <t>SARJETA TRIANGULAR DE CONCRETO - STC 100-20 - ESCAVAÇÃO MECÂNICA - AREIA E BRITA COMERCIAIS</t>
  </si>
  <si>
    <t>M</t>
  </si>
  <si>
    <t>2.4</t>
  </si>
  <si>
    <t>2003345</t>
  </si>
  <si>
    <t>SARJETA TRAPEZOIDAL DE CONCRETO - SZC 60-20 - ESCAVAÇÃO MECÂNICA - AREIA E BRITA COMERCIAIS</t>
  </si>
  <si>
    <t>PAVIMENTAÇÃO ASFÁLTICA</t>
  </si>
  <si>
    <t>3.1</t>
  </si>
  <si>
    <t>100575</t>
  </si>
  <si>
    <t>REGULARIZAÇÃO DE SUPERFÍCIES COM MOTONIVELADORA.</t>
  </si>
  <si>
    <t>3.2</t>
  </si>
  <si>
    <t>100975</t>
  </si>
  <si>
    <t>CARGA, MANOBRA E DESCARGA DE SOLOS E MATERIAIS GRANULARES EM CAMINHÃO BASCULANTE 14 M³ - CARGA COM PÁ CARREGADEIRA (CAÇAMBA DE 1,7 A 2,8 M³ / 128 HP) E DESCARGA LIVRE</t>
  </si>
  <si>
    <t>3.3</t>
  </si>
  <si>
    <t>95876</t>
  </si>
  <si>
    <t>TRANSPORTE COM CAMINHÃO BASCULANTE DE 14 M³, EM VIA URBANA PAVIMENTADA, DMT ATÉ 30 KM</t>
  </si>
  <si>
    <t>M3XKM</t>
  </si>
  <si>
    <t>3.4</t>
  </si>
  <si>
    <t>105754</t>
  </si>
  <si>
    <t>CONSTRUÇÃO DE BASE E SUB-BASE PARA PAVIMENTAÇÃO DE MACADAME SECO, COM ESPESSURA DE 25 CM - EXCLUSIVE CARGA E TRANSPORTE</t>
  </si>
  <si>
    <t>3.5</t>
  </si>
  <si>
    <t>96397</t>
  </si>
  <si>
    <t>CONSTRUÇÃO DE BASE E SUB-BASE PARA PAVIMENTAÇÃO DE BRITA GRADUADA SIMPLES TRATADA COM CIMENTO, COM ESPESSURA DE 15 CM - EXCLUSIVE CARGA E TRANSPORTE</t>
  </si>
  <si>
    <t>3.6</t>
  </si>
  <si>
    <t>DER</t>
  </si>
  <si>
    <t>23.05.02.99</t>
  </si>
  <si>
    <t>IMPRIMADURA BETUMINOSA LIGANTE</t>
  </si>
  <si>
    <t>3.7</t>
  </si>
  <si>
    <t>23.05.01.99</t>
  </si>
  <si>
    <t>IMPRIMADURA BETUMINOSA IMPERMEABILIZANTE</t>
  </si>
  <si>
    <t>3.8</t>
  </si>
  <si>
    <t>95995</t>
  </si>
  <si>
    <t>EXECUÇÃO DE PAVIMENTO COM APLICAÇÃO DE CONCRETO ASFÁLTICO, CAMADA DE ROLAMENTO - EXCLUSIVE CARGA E TRANSPORTE</t>
  </si>
  <si>
    <t>VALOR TOTAL SEM BDI</t>
  </si>
  <si>
    <t>VALOR TOTAL COM BDI</t>
  </si>
  <si>
    <t>DATA-BASE: TABELAS DESONERADAS</t>
  </si>
  <si>
    <t>CDHU: VERSÃO 197 - FEV/2025</t>
  </si>
  <si>
    <t>SINAPI: 04/2025</t>
  </si>
  <si>
    <t>DNIT: JAN/2025</t>
  </si>
  <si>
    <t>DER: TPU JAN/2025</t>
  </si>
  <si>
    <t>BDI: 25,58%</t>
  </si>
  <si>
    <r>
      <rPr>
        <sz val="12"/>
        <color rgb="FFFF0000"/>
        <rFont val="Arial"/>
        <charset val="1"/>
      </rPr>
      <t>CIDADE-UF</t>
    </r>
    <r>
      <rPr>
        <sz val="12"/>
        <rFont val="Arial"/>
        <charset val="1"/>
      </rPr>
      <t xml:space="preserve">, </t>
    </r>
    <r>
      <rPr>
        <sz val="12"/>
        <color rgb="FFFF0000"/>
        <rFont val="Arial"/>
        <charset val="1"/>
      </rPr>
      <t>DIA</t>
    </r>
    <r>
      <rPr>
        <sz val="12"/>
        <rFont val="Arial"/>
        <charset val="1"/>
      </rPr>
      <t xml:space="preserve"> DE </t>
    </r>
    <r>
      <rPr>
        <sz val="12"/>
        <color rgb="FFFF0000"/>
        <rFont val="Arial"/>
        <charset val="1"/>
      </rPr>
      <t>MÊS</t>
    </r>
    <r>
      <rPr>
        <sz val="12"/>
        <rFont val="Arial"/>
        <charset val="1"/>
      </rPr>
      <t xml:space="preserve"> DE </t>
    </r>
    <r>
      <rPr>
        <sz val="12"/>
        <color rgb="FFFF0000"/>
        <rFont val="Arial"/>
        <charset val="1"/>
      </rPr>
      <t>ANO</t>
    </r>
    <r>
      <rPr>
        <sz val="12"/>
        <rFont val="Arial"/>
        <charset val="1"/>
      </rPr>
      <t>.</t>
    </r>
  </si>
  <si>
    <t>ASSINATURA DO REPRESENTANTE DA EMPRESA</t>
  </si>
  <si>
    <t>CRONOGRAMA FÍSICO -FINANCEIRO</t>
  </si>
  <si>
    <t>DESCRIÇÃO</t>
  </si>
  <si>
    <t>ETAPA</t>
  </si>
  <si>
    <t>1º MÊS</t>
  </si>
  <si>
    <t>2º MÊS</t>
  </si>
  <si>
    <t>TOTAL POR SERVIÇOS</t>
  </si>
  <si>
    <t>VALOR</t>
  </si>
  <si>
    <t>%</t>
  </si>
  <si>
    <t xml:space="preserve"> </t>
  </si>
  <si>
    <t>TOTAL</t>
  </si>
  <si>
    <r>
      <rPr>
        <sz val="13"/>
        <color rgb="FFFF0000"/>
        <rFont val="Arial"/>
        <charset val="1"/>
      </rPr>
      <t>CIDADE-UF</t>
    </r>
    <r>
      <rPr>
        <sz val="13"/>
        <color rgb="FF000000"/>
        <rFont val="Arial"/>
        <charset val="1"/>
      </rPr>
      <t xml:space="preserve">, </t>
    </r>
    <r>
      <rPr>
        <sz val="13"/>
        <color rgb="FFFF0000"/>
        <rFont val="Arial"/>
        <charset val="1"/>
      </rPr>
      <t>DIA</t>
    </r>
    <r>
      <rPr>
        <sz val="13"/>
        <color rgb="FF000000"/>
        <rFont val="Arial"/>
        <charset val="1"/>
      </rPr>
      <t xml:space="preserve"> DE </t>
    </r>
    <r>
      <rPr>
        <sz val="13"/>
        <color rgb="FFFF0000"/>
        <rFont val="Arial"/>
        <charset val="1"/>
      </rPr>
      <t>MÊS</t>
    </r>
    <r>
      <rPr>
        <sz val="13"/>
        <color rgb="FF000000"/>
        <rFont val="Arial"/>
        <charset val="1"/>
      </rPr>
      <t xml:space="preserve"> DE </t>
    </r>
    <r>
      <rPr>
        <sz val="13"/>
        <color rgb="FFFF0000"/>
        <rFont val="Arial"/>
        <charset val="1"/>
      </rPr>
      <t>ANO</t>
    </r>
    <r>
      <rPr>
        <sz val="13"/>
        <color rgb="FF000000"/>
        <rFont val="Arial"/>
        <charset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</si>
</sst>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_(&quot;R$ &quot;* #,##0.00_);_(&quot;R$ &quot;* \(#,##0.00\);_(&quot;R$ &quot;* \-??_);_(@_)"/>
    <numFmt numFmtId="167" formatCode="_-* #,##0.00_-;\-* #,##0.00_-;_-* \-??_-;_-@_-"/>
    <numFmt numFmtId="168" formatCode="&quot;R$ &quot;#,##0.00"/>
    <numFmt numFmtId="169" formatCode="&quot;R$&quot;\ #,##0.00_);[Red]\(&quot;R$&quot;\ #,###.00\)"/>
    <numFmt numFmtId="170" formatCode="#,##0.00_ "/>
    <numFmt numFmtId="171" formatCode="&quot;R$ &quot;#,##0.00_);[Red]&quot;(R$ &quot;#,###.00\)"/>
  </numFmts>
  <fonts count="30">
    <font>
      <sz val="11"/>
      <color rgb="FF000000"/>
      <name val="Calibri"/>
      <charset val="1"/>
    </font>
    <font>
      <sz val="14"/>
      <color rgb="FFFF0000"/>
      <name val="Arial"/>
      <charset val="1"/>
    </font>
    <font>
      <b/>
      <sz val="13"/>
      <color rgb="FF000000"/>
      <name val="Arial"/>
      <charset val="1"/>
    </font>
    <font>
      <b/>
      <sz val="11"/>
      <color rgb="FF000000"/>
      <name val="Arial"/>
      <charset val="1"/>
    </font>
    <font>
      <b/>
      <sz val="13"/>
      <color rgb="FF000000"/>
      <name val="Arial"/>
    </font>
    <font>
      <sz val="13"/>
      <color rgb="FF000000"/>
      <name val="Arial"/>
    </font>
    <font>
      <b/>
      <sz val="13"/>
      <name val="Arial"/>
      <charset val="1"/>
    </font>
    <font>
      <sz val="13"/>
      <name val="Arial"/>
      <charset val="1"/>
    </font>
    <font>
      <sz val="13"/>
      <color rgb="FF000000"/>
      <name val="Calibri"/>
      <charset val="1"/>
    </font>
    <font>
      <sz val="13"/>
      <color rgb="FFFF0000"/>
      <name val="Arial"/>
      <charset val="1"/>
    </font>
    <font>
      <sz val="13"/>
      <color rgb="FF000000"/>
      <name val="Arial"/>
      <charset val="1"/>
    </font>
    <font>
      <sz val="10"/>
      <color rgb="FF000000"/>
      <name val="MS Sans Serif"/>
      <charset val="1"/>
    </font>
    <font>
      <sz val="10"/>
      <color rgb="FF000000"/>
      <name val="Calibri"/>
      <charset val="1"/>
    </font>
    <font>
      <b/>
      <sz val="10"/>
      <color rgb="FF000000"/>
      <name val="MS Sans Serif"/>
      <charset val="1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b/>
      <sz val="12"/>
      <color rgb="FFFF0000"/>
      <name val="Arial"/>
      <charset val="1"/>
    </font>
    <font>
      <b/>
      <sz val="12"/>
      <name val="Arial"/>
      <charset val="1"/>
    </font>
    <font>
      <sz val="12"/>
      <name val="Arial"/>
      <charset val="1"/>
    </font>
    <font>
      <sz val="12"/>
      <name val="Arial"/>
      <charset val="134"/>
    </font>
    <font>
      <b/>
      <sz val="12"/>
      <name val="Arial"/>
    </font>
    <font>
      <sz val="12"/>
      <name val="Arial"/>
    </font>
    <font>
      <sz val="12"/>
      <color rgb="FFFF0000"/>
      <name val="Arial"/>
      <charset val="1"/>
    </font>
    <font>
      <sz val="12"/>
      <name val="MS Sans Serif"/>
      <charset val="1"/>
    </font>
    <font>
      <b/>
      <sz val="9.85"/>
      <color rgb="FF000000"/>
      <name val="Times New Roman"/>
      <charset val="1"/>
    </font>
    <font>
      <sz val="10"/>
      <name val="Arial"/>
      <charset val="1"/>
    </font>
    <font>
      <sz val="11"/>
      <color rgb="FF9C0006"/>
      <name val="Calibri"/>
      <charset val="1"/>
    </font>
    <font>
      <sz val="11"/>
      <color rgb="FF000000"/>
      <name val="Calibri"/>
    </font>
    <font>
      <sz val="10"/>
      <name val="MS Sans Serif"/>
      <charset val="1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rgb="FFB2B2B2"/>
      </patternFill>
    </fill>
    <fill>
      <patternFill patternType="solid">
        <fgColor theme="0" tint="-0.249977111117893"/>
        <bgColor rgb="FFD6DCE5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4" fillId="0" borderId="0" applyBorder="0" applyProtection="0">
      <alignment vertical="center"/>
    </xf>
    <xf numFmtId="166" fontId="25" fillId="0" borderId="0" applyBorder="0" applyProtection="0"/>
    <xf numFmtId="0" fontId="11" fillId="0" borderId="0"/>
    <xf numFmtId="0" fontId="25" fillId="0" borderId="0"/>
    <xf numFmtId="0" fontId="26" fillId="0" borderId="0"/>
    <xf numFmtId="167" fontId="29" fillId="0" borderId="0" applyBorder="0" applyProtection="0"/>
    <xf numFmtId="0" fontId="27" fillId="0" borderId="0"/>
    <xf numFmtId="0" fontId="29" fillId="0" borderId="0"/>
    <xf numFmtId="0" fontId="28" fillId="0" borderId="0"/>
  </cellStyleXfs>
  <cellXfs count="94">
    <xf numFmtId="0" fontId="0" fillId="0" borderId="0" xfId="0"/>
    <xf numFmtId="0" fontId="3" fillId="0" borderId="0" xfId="3" applyFont="1" applyFill="1" applyBorder="1" applyAlignment="1" applyProtection="1">
      <alignment horizontal="center" vertical="center"/>
    </xf>
    <xf numFmtId="0" fontId="4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left" vertical="center"/>
    </xf>
    <xf numFmtId="2" fontId="4" fillId="0" borderId="0" xfId="5" applyNumberFormat="1" applyFont="1" applyFill="1" applyBorder="1" applyAlignment="1">
      <alignment vertical="center"/>
    </xf>
    <xf numFmtId="2" fontId="5" fillId="0" borderId="0" xfId="5" applyNumberFormat="1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9" applyFont="1" applyFill="1" applyBorder="1" applyAlignment="1" applyProtection="1">
      <alignment horizontal="center" vertical="center"/>
    </xf>
    <xf numFmtId="168" fontId="7" fillId="0" borderId="1" xfId="9" applyNumberFormat="1" applyFont="1" applyFill="1" applyBorder="1" applyAlignment="1" applyProtection="1">
      <alignment horizontal="center" vertical="center"/>
    </xf>
    <xf numFmtId="10" fontId="7" fillId="0" borderId="1" xfId="9" applyNumberFormat="1" applyFont="1" applyFill="1" applyBorder="1" applyAlignment="1" applyProtection="1">
      <alignment horizontal="center" vertical="center"/>
    </xf>
    <xf numFmtId="0" fontId="7" fillId="0" borderId="1" xfId="9" applyFont="1" applyFill="1" applyBorder="1" applyAlignment="1" applyProtection="1">
      <alignment horizontal="left" vertical="center" wrapText="1"/>
    </xf>
    <xf numFmtId="168" fontId="2" fillId="2" borderId="1" xfId="9" applyNumberFormat="1" applyFont="1" applyFill="1" applyBorder="1" applyAlignment="1" applyProtection="1">
      <alignment horizontal="center" vertical="center"/>
    </xf>
    <xf numFmtId="10" fontId="2" fillId="2" borderId="1" xfId="9" applyNumberFormat="1" applyFont="1" applyFill="1" applyBorder="1" applyAlignment="1" applyProtection="1">
      <alignment horizontal="center" vertical="center"/>
    </xf>
    <xf numFmtId="0" fontId="8" fillId="0" borderId="0" xfId="0" applyFont="1"/>
    <xf numFmtId="4" fontId="2" fillId="2" borderId="1" xfId="9" applyNumberFormat="1" applyFont="1" applyFill="1" applyBorder="1" applyAlignment="1" applyProtection="1">
      <alignment horizontal="center" vertical="center" wrapText="1"/>
    </xf>
    <xf numFmtId="0" fontId="11" fillId="0" borderId="0" xfId="3" applyFont="1" applyAlignment="1" applyProtection="1"/>
    <xf numFmtId="0" fontId="12" fillId="0" borderId="0" xfId="0" applyFont="1" applyAlignment="1" applyProtection="1"/>
    <xf numFmtId="0" fontId="11" fillId="0" borderId="0" xfId="3" applyFont="1" applyAlignment="1" applyProtection="1">
      <alignment vertical="center"/>
    </xf>
    <xf numFmtId="0" fontId="13" fillId="0" borderId="0" xfId="3" applyFont="1" applyAlignment="1" applyProtection="1"/>
    <xf numFmtId="49" fontId="11" fillId="0" borderId="0" xfId="3" applyNumberFormat="1" applyFont="1" applyAlignment="1" applyProtection="1">
      <alignment horizontal="center"/>
    </xf>
    <xf numFmtId="0" fontId="11" fillId="0" borderId="0" xfId="3" applyFont="1" applyAlignment="1" applyProtection="1">
      <alignment horizontal="left" wrapText="1"/>
    </xf>
    <xf numFmtId="4" fontId="11" fillId="0" borderId="0" xfId="3" applyNumberFormat="1" applyFont="1" applyAlignment="1" applyProtection="1"/>
    <xf numFmtId="4" fontId="11" fillId="0" borderId="0" xfId="6" applyNumberFormat="1" applyFont="1" applyBorder="1" applyAlignment="1" applyProtection="1">
      <alignment horizontal="right" vertical="center"/>
    </xf>
    <xf numFmtId="0" fontId="14" fillId="0" borderId="0" xfId="3" applyFont="1" applyBorder="1" applyAlignment="1" applyProtection="1">
      <alignment vertical="center" wrapText="1"/>
    </xf>
    <xf numFmtId="0" fontId="15" fillId="0" borderId="0" xfId="3" applyFont="1" applyBorder="1" applyAlignment="1" applyProtection="1">
      <alignment vertical="center" wrapText="1"/>
    </xf>
    <xf numFmtId="0" fontId="17" fillId="0" borderId="0" xfId="3" applyFont="1" applyBorder="1" applyAlignment="1" applyProtection="1">
      <alignment vertical="center" wrapText="1"/>
    </xf>
    <xf numFmtId="0" fontId="18" fillId="0" borderId="0" xfId="3" applyFont="1" applyBorder="1" applyAlignment="1" applyProtection="1">
      <alignment vertical="center" wrapText="1"/>
    </xf>
    <xf numFmtId="0" fontId="17" fillId="0" borderId="0" xfId="3" applyFont="1" applyAlignment="1" applyProtection="1">
      <alignment horizontal="left" vertical="center"/>
    </xf>
    <xf numFmtId="0" fontId="17" fillId="0" borderId="0" xfId="3" applyFont="1" applyBorder="1" applyAlignment="1" applyProtection="1">
      <alignment horizontal="left" vertical="center" wrapText="1"/>
    </xf>
    <xf numFmtId="0" fontId="18" fillId="0" borderId="0" xfId="3" applyFont="1" applyBorder="1" applyAlignment="1" applyProtection="1"/>
    <xf numFmtId="0" fontId="18" fillId="0" borderId="0" xfId="3" applyFont="1" applyBorder="1" applyAlignment="1" applyProtection="1">
      <alignment horizontal="left" vertical="center" wrapText="1"/>
    </xf>
    <xf numFmtId="0" fontId="17" fillId="0" borderId="0" xfId="3" applyFont="1" applyBorder="1" applyAlignment="1" applyProtection="1">
      <alignment horizontal="left" vertical="center"/>
    </xf>
    <xf numFmtId="0" fontId="18" fillId="0" borderId="0" xfId="3" applyFont="1" applyAlignment="1" applyProtection="1">
      <alignment horizontal="center" vertical="center" wrapText="1"/>
    </xf>
    <xf numFmtId="0" fontId="17" fillId="0" borderId="0" xfId="3" applyFont="1" applyBorder="1" applyAlignment="1" applyProtection="1">
      <alignment vertical="center"/>
    </xf>
    <xf numFmtId="4" fontId="17" fillId="3" borderId="1" xfId="6" applyNumberFormat="1" applyFont="1" applyFill="1" applyBorder="1" applyAlignment="1" applyProtection="1">
      <alignment horizontal="center" vertical="center"/>
    </xf>
    <xf numFmtId="0" fontId="17" fillId="4" borderId="1" xfId="3" applyFont="1" applyFill="1" applyBorder="1" applyAlignment="1" applyProtection="1">
      <alignment horizontal="center" vertical="center"/>
    </xf>
    <xf numFmtId="0" fontId="17" fillId="4" borderId="1" xfId="3" applyFont="1" applyFill="1" applyBorder="1" applyAlignment="1" applyProtection="1">
      <alignment vertical="center" wrapText="1"/>
    </xf>
    <xf numFmtId="2" fontId="17" fillId="4" borderId="1" xfId="3" applyNumberFormat="1" applyFont="1" applyFill="1" applyBorder="1" applyAlignment="1" applyProtection="1">
      <alignment horizontal="right" vertical="center" wrapText="1"/>
    </xf>
    <xf numFmtId="169" fontId="17" fillId="4" borderId="1" xfId="3" applyNumberFormat="1" applyFont="1" applyFill="1" applyBorder="1" applyAlignment="1" applyProtection="1">
      <alignment vertical="center" wrapText="1"/>
    </xf>
    <xf numFmtId="0" fontId="18" fillId="0" borderId="1" xfId="3" applyFont="1" applyFill="1" applyBorder="1" applyAlignment="1" applyProtection="1">
      <alignment horizontal="center" vertical="center"/>
    </xf>
    <xf numFmtId="49" fontId="18" fillId="0" borderId="1" xfId="3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justify" vertical="center" wrapText="1"/>
    </xf>
    <xf numFmtId="170" fontId="19" fillId="0" borderId="1" xfId="0" applyNumberFormat="1" applyFont="1" applyFill="1" applyBorder="1" applyAlignment="1">
      <alignment vertical="center" shrinkToFit="1"/>
    </xf>
    <xf numFmtId="169" fontId="18" fillId="0" borderId="1" xfId="6" applyNumberFormat="1" applyFont="1" applyFill="1" applyBorder="1" applyAlignment="1" applyProtection="1">
      <alignment vertical="center"/>
    </xf>
    <xf numFmtId="0" fontId="17" fillId="4" borderId="1" xfId="3" applyFont="1" applyFill="1" applyBorder="1" applyAlignment="1" applyProtection="1">
      <alignment horizontal="justify" vertical="center" wrapText="1"/>
    </xf>
    <xf numFmtId="170" fontId="17" fillId="4" borderId="1" xfId="3" applyNumberFormat="1" applyFont="1" applyFill="1" applyBorder="1" applyAlignment="1" applyProtection="1">
      <alignment vertical="center" wrapText="1"/>
    </xf>
    <xf numFmtId="49" fontId="18" fillId="0" borderId="1" xfId="3" applyNumberFormat="1" applyFont="1" applyFill="1" applyBorder="1" applyAlignment="1" applyProtection="1">
      <alignment horizontal="justify" vertical="center"/>
    </xf>
    <xf numFmtId="0" fontId="18" fillId="0" borderId="0" xfId="3" applyFont="1" applyBorder="1" applyAlignment="1" applyProtection="1">
      <alignment horizontal="center" vertical="center"/>
    </xf>
    <xf numFmtId="0" fontId="17" fillId="0" borderId="0" xfId="3" applyFont="1" applyAlignment="1" applyProtection="1">
      <alignment wrapText="1"/>
    </xf>
    <xf numFmtId="4" fontId="18" fillId="0" borderId="0" xfId="6" applyNumberFormat="1" applyFont="1" applyBorder="1" applyAlignment="1" applyProtection="1">
      <alignment horizontal="right" vertical="center"/>
    </xf>
    <xf numFmtId="0" fontId="17" fillId="0" borderId="0" xfId="3" applyFont="1" applyFill="1" applyAlignment="1" applyProtection="1">
      <alignment vertical="center" wrapText="1"/>
    </xf>
    <xf numFmtId="0" fontId="20" fillId="0" borderId="0" xfId="0" applyFont="1" applyFill="1" applyBorder="1" applyAlignment="1"/>
    <xf numFmtId="0" fontId="18" fillId="0" borderId="0" xfId="3" applyFont="1" applyAlignment="1" applyProtection="1"/>
    <xf numFmtId="49" fontId="18" fillId="0" borderId="0" xfId="3" applyNumberFormat="1" applyFont="1" applyAlignment="1" applyProtection="1">
      <alignment horizontal="center"/>
    </xf>
    <xf numFmtId="0" fontId="18" fillId="0" borderId="0" xfId="3" applyFont="1" applyAlignment="1" applyProtection="1">
      <alignment horizontal="left" wrapText="1"/>
    </xf>
    <xf numFmtId="4" fontId="18" fillId="0" borderId="0" xfId="3" applyNumberFormat="1" applyFont="1" applyAlignment="1" applyProtection="1"/>
    <xf numFmtId="4" fontId="18" fillId="0" borderId="0" xfId="6" applyNumberFormat="1" applyFont="1" applyAlignment="1" applyProtection="1">
      <alignment horizontal="right" vertical="center"/>
    </xf>
    <xf numFmtId="0" fontId="17" fillId="0" borderId="0" xfId="3" applyFont="1" applyFill="1" applyAlignment="1" applyProtection="1">
      <alignment horizontal="center" vertical="center" wrapText="1"/>
    </xf>
    <xf numFmtId="0" fontId="21" fillId="0" borderId="0" xfId="0" applyFont="1" applyFill="1" applyBorder="1" applyAlignment="1"/>
    <xf numFmtId="10" fontId="18" fillId="0" borderId="0" xfId="3" applyNumberFormat="1" applyFont="1" applyAlignment="1" applyProtection="1"/>
    <xf numFmtId="0" fontId="21" fillId="0" borderId="0" xfId="0" applyFont="1" applyFill="1" applyAlignment="1"/>
    <xf numFmtId="0" fontId="23" fillId="0" borderId="0" xfId="3" applyFont="1" applyAlignment="1" applyProtection="1"/>
    <xf numFmtId="49" fontId="23" fillId="0" borderId="0" xfId="3" applyNumberFormat="1" applyFont="1" applyAlignment="1" applyProtection="1">
      <alignment horizontal="center"/>
    </xf>
    <xf numFmtId="0" fontId="23" fillId="0" borderId="0" xfId="3" applyFont="1" applyAlignment="1" applyProtection="1">
      <alignment horizontal="left" wrapText="1"/>
    </xf>
    <xf numFmtId="4" fontId="23" fillId="0" borderId="0" xfId="3" applyNumberFormat="1" applyFont="1" applyAlignment="1" applyProtection="1"/>
    <xf numFmtId="4" fontId="23" fillId="0" borderId="0" xfId="6" applyNumberFormat="1" applyFont="1" applyBorder="1" applyAlignment="1" applyProtection="1">
      <alignment horizontal="right" vertical="center"/>
    </xf>
    <xf numFmtId="169" fontId="17" fillId="4" borderId="1" xfId="6" applyNumberFormat="1" applyFont="1" applyFill="1" applyBorder="1" applyAlignment="1" applyProtection="1">
      <alignment vertical="center"/>
    </xf>
    <xf numFmtId="171" fontId="17" fillId="0" borderId="0" xfId="1" applyNumberFormat="1" applyFont="1" applyFill="1" applyBorder="1" applyAlignment="1" applyProtection="1">
      <alignment horizontal="center" vertical="center"/>
    </xf>
    <xf numFmtId="169" fontId="17" fillId="5" borderId="1" xfId="1" applyNumberFormat="1" applyFont="1" applyFill="1" applyBorder="1" applyAlignment="1" applyProtection="1">
      <alignment horizontal="right" vertical="center"/>
    </xf>
    <xf numFmtId="171" fontId="17" fillId="0" borderId="0" xfId="1" applyNumberFormat="1" applyFont="1" applyFill="1" applyAlignment="1" applyProtection="1">
      <alignment horizontal="center" vertical="center"/>
    </xf>
    <xf numFmtId="0" fontId="14" fillId="0" borderId="0" xfId="3" applyFont="1" applyBorder="1" applyAlignment="1" applyProtection="1">
      <alignment horizontal="left" vertical="center" wrapText="1"/>
    </xf>
    <xf numFmtId="0" fontId="16" fillId="0" borderId="0" xfId="3" applyFont="1" applyAlignment="1" applyProtection="1">
      <alignment horizontal="center" vertical="center" wrapText="1"/>
    </xf>
    <xf numFmtId="0" fontId="17" fillId="3" borderId="1" xfId="3" applyFont="1" applyFill="1" applyBorder="1" applyAlignment="1" applyProtection="1">
      <alignment horizontal="center" vertical="center" wrapText="1"/>
    </xf>
    <xf numFmtId="0" fontId="17" fillId="0" borderId="0" xfId="3" applyFont="1" applyAlignment="1" applyProtection="1">
      <alignment horizontal="left" vertical="center" wrapText="1"/>
    </xf>
    <xf numFmtId="4" fontId="17" fillId="3" borderId="1" xfId="6" applyNumberFormat="1" applyFont="1" applyFill="1" applyBorder="1" applyAlignment="1" applyProtection="1">
      <alignment horizontal="center" vertical="center"/>
    </xf>
    <xf numFmtId="0" fontId="17" fillId="5" borderId="1" xfId="3" applyFont="1" applyFill="1" applyBorder="1" applyAlignment="1" applyProtection="1">
      <alignment horizontal="center" vertical="center" wrapText="1"/>
    </xf>
    <xf numFmtId="0" fontId="22" fillId="0" borderId="0" xfId="3" applyFont="1" applyAlignment="1" applyProtection="1">
      <alignment horizontal="center" wrapText="1"/>
    </xf>
    <xf numFmtId="0" fontId="18" fillId="0" borderId="0" xfId="3" applyFont="1" applyAlignment="1" applyProtection="1">
      <alignment horizontal="center" wrapText="1"/>
    </xf>
    <xf numFmtId="0" fontId="23" fillId="0" borderId="0" xfId="3" applyFont="1" applyAlignment="1" applyProtection="1">
      <alignment horizontal="center"/>
    </xf>
    <xf numFmtId="49" fontId="17" fillId="3" borderId="1" xfId="3" applyNumberFormat="1" applyFont="1" applyFill="1" applyBorder="1" applyAlignment="1" applyProtection="1">
      <alignment horizontal="center" vertical="center"/>
    </xf>
    <xf numFmtId="0" fontId="17" fillId="3" borderId="1" xfId="3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center" vertical="center"/>
    </xf>
    <xf numFmtId="0" fontId="4" fillId="0" borderId="0" xfId="5" applyFont="1" applyFill="1" applyBorder="1" applyAlignment="1">
      <alignment horizontal="left" vertical="center" wrapText="1"/>
    </xf>
    <xf numFmtId="0" fontId="6" fillId="2" borderId="1" xfId="9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9" applyFont="1" applyFill="1" applyBorder="1" applyAlignment="1" applyProtection="1">
      <alignment horizontal="center" vertical="center"/>
    </xf>
    <xf numFmtId="0" fontId="6" fillId="0" borderId="1" xfId="9" applyFont="1" applyFill="1" applyBorder="1" applyAlignment="1" applyProtection="1">
      <alignment horizontal="center" vertical="center"/>
    </xf>
    <xf numFmtId="0" fontId="7" fillId="0" borderId="1" xfId="9" applyFont="1" applyFill="1" applyBorder="1" applyAlignment="1" applyProtection="1">
      <alignment horizontal="left" vertical="center"/>
    </xf>
    <xf numFmtId="168" fontId="7" fillId="0" borderId="1" xfId="9" applyNumberFormat="1" applyFont="1" applyFill="1" applyBorder="1" applyAlignment="1" applyProtection="1">
      <alignment horizontal="center" vertical="center"/>
    </xf>
    <xf numFmtId="10" fontId="7" fillId="0" borderId="1" xfId="9" applyNumberFormat="1" applyFont="1" applyFill="1" applyBorder="1" applyAlignment="1" applyProtection="1">
      <alignment horizontal="center" vertical="center"/>
    </xf>
    <xf numFmtId="4" fontId="2" fillId="2" borderId="1" xfId="9" applyNumberFormat="1" applyFont="1" applyFill="1" applyBorder="1" applyAlignment="1" applyProtection="1">
      <alignment horizontal="center" vertical="center" wrapText="1"/>
    </xf>
  </cellXfs>
  <cellStyles count="10">
    <cellStyle name="Moeda 2" xfId="1"/>
    <cellStyle name="Moeda 2 3" xfId="2"/>
    <cellStyle name="Normal" xfId="0" builtinId="0"/>
    <cellStyle name="Normal 16" xfId="7"/>
    <cellStyle name="Normal 2" xfId="3"/>
    <cellStyle name="Normal 2 4" xfId="4"/>
    <cellStyle name="Normal 3" xfId="8"/>
    <cellStyle name="Normal 3 2" xfId="9"/>
    <cellStyle name="Separador de milhares 142" xfId="5"/>
    <cellStyle name="Vírgula 2" xfId="6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BFBFBF"/>
      <rgbColor rgb="00808080"/>
      <rgbColor rgb="00729FCF"/>
      <rgbColor rgb="00993366"/>
      <rgbColor rgb="00FFFFCC"/>
      <rgbColor rgb="00CCFFFF"/>
      <rgbColor rgb="00660066"/>
      <rgbColor rgb="00FF8080"/>
      <rgbColor rgb="000066CC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5E0B4"/>
      <rgbColor rgb="00FFFF99"/>
      <rgbColor rgb="0099CCFF"/>
      <rgbColor rgb="00FF99CC"/>
      <rgbColor rgb="00B2B2B2"/>
      <rgbColor rgb="00D9D9D9"/>
      <rgbColor rgb="003366FF"/>
      <rgbColor rgb="0033CCCC"/>
      <rgbColor rgb="0099CC00"/>
      <rgbColor rgb="00FFC000"/>
      <rgbColor rgb="00FF9900"/>
      <rgbColor rgb="00FF4000"/>
      <rgbColor rgb="00666699"/>
      <rgbColor rgb="00A6A6A6"/>
      <rgbColor rgb="00003366"/>
      <rgbColor rgb="0070AD47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Normal="100" workbookViewId="0">
      <selection activeCell="D13" sqref="D13"/>
    </sheetView>
  </sheetViews>
  <sheetFormatPr defaultColWidth="9.140625" defaultRowHeight="12.75"/>
  <cols>
    <col min="1" max="1" width="9.7109375" style="15" customWidth="1"/>
    <col min="2" max="2" width="9.42578125" style="15" customWidth="1"/>
    <col min="3" max="3" width="13" style="19" customWidth="1"/>
    <col min="4" max="4" width="75" style="20" customWidth="1"/>
    <col min="5" max="5" width="13.28515625" style="15" customWidth="1"/>
    <col min="6" max="6" width="13" style="21" customWidth="1"/>
    <col min="7" max="8" width="16" style="22" customWidth="1"/>
    <col min="9" max="9" width="18" style="22" customWidth="1"/>
    <col min="10" max="10" width="18" style="21" customWidth="1"/>
    <col min="11" max="16384" width="9.140625" style="16"/>
  </cols>
  <sheetData>
    <row r="1" spans="1:10" ht="26.25" customHeight="1">
      <c r="A1" s="70"/>
      <c r="B1" s="70"/>
      <c r="C1" s="23"/>
      <c r="D1" s="23"/>
      <c r="E1" s="24"/>
      <c r="F1" s="24"/>
      <c r="G1" s="24"/>
      <c r="H1" s="24"/>
      <c r="I1" s="24"/>
      <c r="J1" s="24"/>
    </row>
    <row r="2" spans="1:10" ht="26.25" customHeight="1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6.25" customHeight="1">
      <c r="A3" s="23"/>
      <c r="B3" s="23"/>
      <c r="C3" s="23"/>
      <c r="D3" s="23"/>
      <c r="E3" s="24"/>
      <c r="F3" s="24"/>
      <c r="G3" s="24"/>
      <c r="H3" s="24"/>
      <c r="I3" s="24"/>
      <c r="J3" s="24"/>
    </row>
    <row r="4" spans="1:10" ht="29.1" customHeight="1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5" customHeight="1">
      <c r="A5" s="25"/>
      <c r="B5" s="25"/>
      <c r="C5" s="25"/>
      <c r="D5" s="25"/>
      <c r="E5" s="26"/>
      <c r="F5" s="26"/>
      <c r="G5" s="26"/>
      <c r="H5" s="26"/>
      <c r="I5" s="26"/>
      <c r="J5" s="26"/>
    </row>
    <row r="6" spans="1:10" s="15" customFormat="1" ht="12.75" customHeight="1">
      <c r="A6" s="27" t="s">
        <v>2</v>
      </c>
      <c r="B6" s="27"/>
      <c r="C6" s="27"/>
      <c r="D6" s="27"/>
      <c r="E6" s="28"/>
      <c r="F6" s="26"/>
      <c r="G6" s="29"/>
      <c r="H6" s="30"/>
      <c r="I6" s="30"/>
      <c r="J6" s="30"/>
    </row>
    <row r="7" spans="1:10" ht="15.75">
      <c r="A7" s="73" t="s">
        <v>3</v>
      </c>
      <c r="B7" s="73"/>
      <c r="C7" s="73"/>
      <c r="D7" s="73"/>
      <c r="E7" s="28"/>
      <c r="F7" s="25"/>
      <c r="G7" s="28"/>
      <c r="H7" s="30"/>
      <c r="I7" s="30"/>
      <c r="J7" s="25"/>
    </row>
    <row r="8" spans="1:10" ht="12.75" customHeight="1">
      <c r="A8" s="31" t="s">
        <v>4</v>
      </c>
      <c r="B8" s="28"/>
      <c r="C8" s="28"/>
      <c r="D8" s="28"/>
      <c r="E8" s="32"/>
      <c r="F8" s="25"/>
      <c r="G8" s="28"/>
      <c r="H8" s="30"/>
      <c r="I8" s="30"/>
      <c r="J8" s="25"/>
    </row>
    <row r="9" spans="1:10" ht="15.75">
      <c r="A9" s="33"/>
      <c r="B9" s="30"/>
      <c r="C9" s="25"/>
      <c r="D9" s="25"/>
      <c r="E9" s="25"/>
      <c r="F9" s="25"/>
      <c r="G9" s="28"/>
      <c r="H9" s="30"/>
      <c r="I9" s="30"/>
      <c r="J9" s="25"/>
    </row>
    <row r="10" spans="1:10" ht="15.75">
      <c r="A10" s="79" t="s">
        <v>5</v>
      </c>
      <c r="B10" s="79" t="s">
        <v>6</v>
      </c>
      <c r="C10" s="79" t="s">
        <v>7</v>
      </c>
      <c r="D10" s="72" t="s">
        <v>8</v>
      </c>
      <c r="E10" s="80" t="s">
        <v>9</v>
      </c>
      <c r="F10" s="74" t="s">
        <v>10</v>
      </c>
      <c r="G10" s="74" t="s">
        <v>11</v>
      </c>
      <c r="H10" s="74"/>
      <c r="I10" s="74" t="s">
        <v>12</v>
      </c>
      <c r="J10" s="74"/>
    </row>
    <row r="11" spans="1:10" s="17" customFormat="1" ht="15.75">
      <c r="A11" s="79"/>
      <c r="B11" s="79"/>
      <c r="C11" s="79"/>
      <c r="D11" s="72"/>
      <c r="E11" s="80"/>
      <c r="F11" s="74"/>
      <c r="G11" s="34" t="s">
        <v>13</v>
      </c>
      <c r="H11" s="34" t="s">
        <v>14</v>
      </c>
      <c r="I11" s="34" t="s">
        <v>13</v>
      </c>
      <c r="J11" s="34" t="s">
        <v>14</v>
      </c>
    </row>
    <row r="12" spans="1:10" s="17" customFormat="1" ht="15.75">
      <c r="A12" s="35">
        <v>1</v>
      </c>
      <c r="B12" s="36"/>
      <c r="C12" s="36"/>
      <c r="D12" s="36" t="s">
        <v>15</v>
      </c>
      <c r="E12" s="36"/>
      <c r="F12" s="37"/>
      <c r="G12" s="38"/>
      <c r="H12" s="38"/>
      <c r="I12" s="66">
        <f>SUM(I13:I14)</f>
        <v>0</v>
      </c>
      <c r="J12" s="66">
        <f>SUM(J13:J14)</f>
        <v>0</v>
      </c>
    </row>
    <row r="13" spans="1:10" s="17" customFormat="1" ht="30" customHeight="1">
      <c r="A13" s="39" t="s">
        <v>16</v>
      </c>
      <c r="B13" s="39" t="s">
        <v>17</v>
      </c>
      <c r="C13" s="40" t="s">
        <v>18</v>
      </c>
      <c r="D13" s="41" t="s">
        <v>19</v>
      </c>
      <c r="E13" s="39" t="s">
        <v>20</v>
      </c>
      <c r="F13" s="42">
        <v>2.88</v>
      </c>
      <c r="G13" s="43"/>
      <c r="H13" s="43"/>
      <c r="I13" s="43"/>
      <c r="J13" s="43"/>
    </row>
    <row r="14" spans="1:10" s="17" customFormat="1" ht="30" customHeight="1">
      <c r="A14" s="39" t="s">
        <v>21</v>
      </c>
      <c r="B14" s="39" t="s">
        <v>22</v>
      </c>
      <c r="C14" s="40" t="s">
        <v>23</v>
      </c>
      <c r="D14" s="41" t="s">
        <v>24</v>
      </c>
      <c r="E14" s="39" t="s">
        <v>25</v>
      </c>
      <c r="F14" s="42">
        <v>2</v>
      </c>
      <c r="G14" s="43"/>
      <c r="H14" s="43"/>
      <c r="I14" s="43"/>
      <c r="J14" s="43"/>
    </row>
    <row r="15" spans="1:10" s="17" customFormat="1" ht="15.75">
      <c r="A15" s="35">
        <v>2</v>
      </c>
      <c r="B15" s="36"/>
      <c r="C15" s="36"/>
      <c r="D15" s="44" t="s">
        <v>26</v>
      </c>
      <c r="E15" s="36"/>
      <c r="F15" s="45"/>
      <c r="G15" s="38"/>
      <c r="H15" s="38"/>
      <c r="I15" s="66">
        <f>SUM(I16:I19)</f>
        <v>0</v>
      </c>
      <c r="J15" s="66">
        <f>SUM(J16:J19)</f>
        <v>0</v>
      </c>
    </row>
    <row r="16" spans="1:10" s="17" customFormat="1" ht="30" customHeight="1">
      <c r="A16" s="39" t="s">
        <v>27</v>
      </c>
      <c r="B16" s="39" t="s">
        <v>22</v>
      </c>
      <c r="C16" s="40" t="s">
        <v>28</v>
      </c>
      <c r="D16" s="41" t="s">
        <v>29</v>
      </c>
      <c r="E16" s="39" t="s">
        <v>30</v>
      </c>
      <c r="F16" s="42">
        <v>13.55</v>
      </c>
      <c r="G16" s="43"/>
      <c r="H16" s="43"/>
      <c r="I16" s="43"/>
      <c r="J16" s="43"/>
    </row>
    <row r="17" spans="1:10" s="17" customFormat="1" ht="30" customHeight="1">
      <c r="A17" s="39" t="s">
        <v>31</v>
      </c>
      <c r="B17" s="39" t="s">
        <v>17</v>
      </c>
      <c r="C17" s="40" t="s">
        <v>32</v>
      </c>
      <c r="D17" s="41" t="s">
        <v>33</v>
      </c>
      <c r="E17" s="39" t="s">
        <v>34</v>
      </c>
      <c r="F17" s="42">
        <v>119.25</v>
      </c>
      <c r="G17" s="43"/>
      <c r="H17" s="43"/>
      <c r="I17" s="43"/>
      <c r="J17" s="43"/>
    </row>
    <row r="18" spans="1:10" s="17" customFormat="1" ht="30" customHeight="1">
      <c r="A18" s="39" t="s">
        <v>35</v>
      </c>
      <c r="B18" s="39" t="s">
        <v>36</v>
      </c>
      <c r="C18" s="40" t="s">
        <v>37</v>
      </c>
      <c r="D18" s="41" t="s">
        <v>38</v>
      </c>
      <c r="E18" s="39" t="s">
        <v>39</v>
      </c>
      <c r="F18" s="42">
        <v>771.7</v>
      </c>
      <c r="G18" s="43"/>
      <c r="H18" s="43"/>
      <c r="I18" s="43"/>
      <c r="J18" s="43"/>
    </row>
    <row r="19" spans="1:10" s="17" customFormat="1" ht="30" customHeight="1">
      <c r="A19" s="39" t="s">
        <v>40</v>
      </c>
      <c r="B19" s="39" t="s">
        <v>36</v>
      </c>
      <c r="C19" s="40" t="s">
        <v>41</v>
      </c>
      <c r="D19" s="41" t="s">
        <v>42</v>
      </c>
      <c r="E19" s="39" t="s">
        <v>39</v>
      </c>
      <c r="F19" s="42">
        <v>16</v>
      </c>
      <c r="G19" s="43"/>
      <c r="H19" s="43"/>
      <c r="I19" s="43"/>
      <c r="J19" s="43"/>
    </row>
    <row r="20" spans="1:10" s="18" customFormat="1" ht="15.75">
      <c r="A20" s="35">
        <v>3</v>
      </c>
      <c r="B20" s="36"/>
      <c r="C20" s="36"/>
      <c r="D20" s="44" t="s">
        <v>43</v>
      </c>
      <c r="E20" s="36"/>
      <c r="F20" s="45"/>
      <c r="G20" s="38"/>
      <c r="H20" s="38"/>
      <c r="I20" s="66">
        <f>SUM(I21:I28)</f>
        <v>0</v>
      </c>
      <c r="J20" s="66">
        <f>SUM(J21:J28)</f>
        <v>0</v>
      </c>
    </row>
    <row r="21" spans="1:10" s="18" customFormat="1" ht="30" customHeight="1">
      <c r="A21" s="39" t="s">
        <v>44</v>
      </c>
      <c r="B21" s="39" t="s">
        <v>17</v>
      </c>
      <c r="C21" s="40" t="s">
        <v>45</v>
      </c>
      <c r="D21" s="41" t="s">
        <v>46</v>
      </c>
      <c r="E21" s="39" t="s">
        <v>20</v>
      </c>
      <c r="F21" s="42">
        <v>2450.9299999999998</v>
      </c>
      <c r="G21" s="43"/>
      <c r="H21" s="43"/>
      <c r="I21" s="43"/>
      <c r="J21" s="43"/>
    </row>
    <row r="22" spans="1:10" s="18" customFormat="1" ht="60">
      <c r="A22" s="39" t="s">
        <v>47</v>
      </c>
      <c r="B22" s="39" t="s">
        <v>17</v>
      </c>
      <c r="C22" s="40" t="s">
        <v>48</v>
      </c>
      <c r="D22" s="41" t="s">
        <v>49</v>
      </c>
      <c r="E22" s="39" t="s">
        <v>30</v>
      </c>
      <c r="F22" s="42">
        <v>980.37</v>
      </c>
      <c r="G22" s="43"/>
      <c r="H22" s="43"/>
      <c r="I22" s="43"/>
      <c r="J22" s="43"/>
    </row>
    <row r="23" spans="1:10" s="18" customFormat="1" ht="30" customHeight="1">
      <c r="A23" s="39" t="s">
        <v>50</v>
      </c>
      <c r="B23" s="39" t="s">
        <v>17</v>
      </c>
      <c r="C23" s="40" t="s">
        <v>51</v>
      </c>
      <c r="D23" s="41" t="s">
        <v>52</v>
      </c>
      <c r="E23" s="39" t="s">
        <v>53</v>
      </c>
      <c r="F23" s="42">
        <v>32352.28</v>
      </c>
      <c r="G23" s="43"/>
      <c r="H23" s="43"/>
      <c r="I23" s="43"/>
      <c r="J23" s="43"/>
    </row>
    <row r="24" spans="1:10" s="18" customFormat="1" ht="48" customHeight="1">
      <c r="A24" s="39" t="s">
        <v>54</v>
      </c>
      <c r="B24" s="39" t="s">
        <v>17</v>
      </c>
      <c r="C24" s="40" t="s">
        <v>55</v>
      </c>
      <c r="D24" s="46" t="s">
        <v>56</v>
      </c>
      <c r="E24" s="39" t="s">
        <v>30</v>
      </c>
      <c r="F24" s="42">
        <v>612.73</v>
      </c>
      <c r="G24" s="43"/>
      <c r="H24" s="43"/>
      <c r="I24" s="43"/>
      <c r="J24" s="43"/>
    </row>
    <row r="25" spans="1:10" s="18" customFormat="1" ht="45">
      <c r="A25" s="39" t="s">
        <v>57</v>
      </c>
      <c r="B25" s="39" t="s">
        <v>17</v>
      </c>
      <c r="C25" s="40" t="s">
        <v>58</v>
      </c>
      <c r="D25" s="41" t="s">
        <v>59</v>
      </c>
      <c r="E25" s="39" t="s">
        <v>30</v>
      </c>
      <c r="F25" s="42">
        <v>367.64</v>
      </c>
      <c r="G25" s="43"/>
      <c r="H25" s="43"/>
      <c r="I25" s="43"/>
      <c r="J25" s="43"/>
    </row>
    <row r="26" spans="1:10" s="18" customFormat="1" ht="30" customHeight="1">
      <c r="A26" s="39" t="s">
        <v>60</v>
      </c>
      <c r="B26" s="39" t="s">
        <v>61</v>
      </c>
      <c r="C26" s="40" t="s">
        <v>62</v>
      </c>
      <c r="D26" s="41" t="s">
        <v>63</v>
      </c>
      <c r="E26" s="39" t="s">
        <v>20</v>
      </c>
      <c r="F26" s="42">
        <v>2450.9299999999998</v>
      </c>
      <c r="G26" s="43"/>
      <c r="H26" s="43"/>
      <c r="I26" s="43"/>
      <c r="J26" s="43"/>
    </row>
    <row r="27" spans="1:10" s="18" customFormat="1" ht="30" customHeight="1">
      <c r="A27" s="39" t="s">
        <v>64</v>
      </c>
      <c r="B27" s="39" t="s">
        <v>61</v>
      </c>
      <c r="C27" s="40" t="s">
        <v>65</v>
      </c>
      <c r="D27" s="41" t="s">
        <v>66</v>
      </c>
      <c r="E27" s="39" t="s">
        <v>20</v>
      </c>
      <c r="F27" s="42">
        <v>2450.9299999999998</v>
      </c>
      <c r="G27" s="43"/>
      <c r="H27" s="43"/>
      <c r="I27" s="43"/>
      <c r="J27" s="43"/>
    </row>
    <row r="28" spans="1:10" s="18" customFormat="1" ht="45">
      <c r="A28" s="39" t="s">
        <v>67</v>
      </c>
      <c r="B28" s="39" t="s">
        <v>17</v>
      </c>
      <c r="C28" s="40" t="s">
        <v>68</v>
      </c>
      <c r="D28" s="41" t="s">
        <v>69</v>
      </c>
      <c r="E28" s="39" t="s">
        <v>30</v>
      </c>
      <c r="F28" s="42">
        <v>98.04</v>
      </c>
      <c r="G28" s="43"/>
      <c r="H28" s="43"/>
      <c r="I28" s="43"/>
      <c r="J28" s="43"/>
    </row>
    <row r="29" spans="1:10" ht="6" customHeight="1">
      <c r="A29" s="47"/>
      <c r="B29" s="48"/>
      <c r="C29" s="48"/>
      <c r="D29" s="48"/>
      <c r="E29" s="48"/>
      <c r="F29" s="48"/>
      <c r="G29" s="49"/>
      <c r="H29" s="50"/>
      <c r="I29" s="57"/>
      <c r="J29" s="67"/>
    </row>
    <row r="30" spans="1:10" ht="15.75">
      <c r="A30" s="47"/>
      <c r="B30" s="48"/>
      <c r="C30" s="48"/>
      <c r="D30" s="48"/>
      <c r="E30" s="48"/>
      <c r="F30" s="48"/>
      <c r="G30" s="49"/>
      <c r="H30" s="75" t="s">
        <v>70</v>
      </c>
      <c r="I30" s="75"/>
      <c r="J30" s="68">
        <f>I12+I15+I20</f>
        <v>0</v>
      </c>
    </row>
    <row r="31" spans="1:10" ht="15.75">
      <c r="A31" s="47"/>
      <c r="B31" s="48"/>
      <c r="C31" s="48"/>
      <c r="D31" s="48"/>
      <c r="E31" s="48"/>
      <c r="F31" s="48"/>
      <c r="G31" s="49"/>
      <c r="H31" s="75" t="s">
        <v>71</v>
      </c>
      <c r="I31" s="75"/>
      <c r="J31" s="68">
        <f>J12+J15+J20</f>
        <v>0</v>
      </c>
    </row>
    <row r="32" spans="1:10" ht="15.75">
      <c r="A32" s="51" t="s">
        <v>72</v>
      </c>
      <c r="B32" s="52"/>
      <c r="C32" s="53"/>
      <c r="D32" s="54"/>
      <c r="E32" s="52"/>
      <c r="F32" s="55"/>
      <c r="G32" s="56"/>
      <c r="H32" s="57"/>
      <c r="I32" s="57"/>
      <c r="J32" s="69"/>
    </row>
    <row r="33" spans="1:10" ht="15.75">
      <c r="A33" s="58" t="s">
        <v>73</v>
      </c>
      <c r="B33" s="52"/>
      <c r="C33" s="53"/>
      <c r="D33" s="54"/>
      <c r="E33" s="52"/>
      <c r="F33" s="55"/>
      <c r="G33" s="56"/>
      <c r="H33" s="57"/>
      <c r="I33" s="57"/>
      <c r="J33" s="69"/>
    </row>
    <row r="34" spans="1:10" ht="15.75">
      <c r="A34" s="58" t="s">
        <v>74</v>
      </c>
      <c r="B34" s="59"/>
      <c r="C34" s="53"/>
      <c r="D34" s="54"/>
      <c r="E34" s="52"/>
      <c r="F34" s="55"/>
      <c r="G34" s="56"/>
      <c r="H34" s="57"/>
      <c r="I34" s="57"/>
      <c r="J34" s="69"/>
    </row>
    <row r="35" spans="1:10" ht="15.75">
      <c r="A35" s="60" t="s">
        <v>75</v>
      </c>
      <c r="B35" s="52"/>
      <c r="C35" s="53"/>
      <c r="D35" s="54"/>
      <c r="E35" s="52"/>
      <c r="F35" s="55"/>
      <c r="G35" s="56"/>
      <c r="H35" s="57"/>
      <c r="I35" s="57"/>
      <c r="J35" s="69"/>
    </row>
    <row r="36" spans="1:10" ht="15.75">
      <c r="A36" s="60" t="s">
        <v>76</v>
      </c>
      <c r="B36" s="52"/>
      <c r="C36" s="53"/>
      <c r="D36" s="54"/>
      <c r="E36" s="52"/>
      <c r="F36" s="55"/>
      <c r="G36" s="56"/>
      <c r="H36" s="57"/>
      <c r="I36" s="57"/>
      <c r="J36" s="69"/>
    </row>
    <row r="37" spans="1:10" ht="15.75">
      <c r="A37" s="60" t="s">
        <v>77</v>
      </c>
      <c r="B37" s="52"/>
      <c r="C37" s="53"/>
      <c r="D37" s="54"/>
      <c r="E37" s="52"/>
      <c r="F37" s="55"/>
      <c r="G37" s="56"/>
      <c r="H37" s="57"/>
      <c r="I37" s="57"/>
      <c r="J37" s="69"/>
    </row>
    <row r="38" spans="1:10" ht="15">
      <c r="A38" s="76" t="s">
        <v>78</v>
      </c>
      <c r="B38" s="77"/>
      <c r="C38" s="77"/>
      <c r="D38" s="77"/>
      <c r="E38" s="77"/>
      <c r="F38" s="77"/>
      <c r="G38" s="77"/>
      <c r="H38" s="77"/>
      <c r="I38" s="77"/>
      <c r="J38" s="77"/>
    </row>
    <row r="39" spans="1:10" ht="15.75">
      <c r="A39" s="61"/>
      <c r="B39" s="61"/>
      <c r="C39" s="62"/>
      <c r="D39" s="63"/>
      <c r="E39" s="61"/>
      <c r="F39" s="64"/>
      <c r="G39" s="65"/>
      <c r="H39" s="65"/>
      <c r="I39" s="65"/>
      <c r="J39" s="64"/>
    </row>
    <row r="41" spans="1:10" ht="15.75">
      <c r="A41" s="78" t="s">
        <v>79</v>
      </c>
      <c r="B41" s="78"/>
      <c r="C41" s="78"/>
      <c r="D41" s="78"/>
      <c r="E41" s="78"/>
      <c r="F41" s="78"/>
      <c r="G41" s="78"/>
      <c r="H41" s="78"/>
      <c r="I41" s="78"/>
      <c r="J41" s="78"/>
    </row>
  </sheetData>
  <mergeCells count="16">
    <mergeCell ref="H30:I30"/>
    <mergeCell ref="H31:I31"/>
    <mergeCell ref="A38:J38"/>
    <mergeCell ref="A41:J41"/>
    <mergeCell ref="A10:A11"/>
    <mergeCell ref="B10:B11"/>
    <mergeCell ref="C10:C11"/>
    <mergeCell ref="D10:D11"/>
    <mergeCell ref="E10:E11"/>
    <mergeCell ref="F10:F11"/>
    <mergeCell ref="A1:B1"/>
    <mergeCell ref="A2:J2"/>
    <mergeCell ref="A4:J4"/>
    <mergeCell ref="A7:D7"/>
    <mergeCell ref="G10:H10"/>
    <mergeCell ref="I10:J10"/>
  </mergeCells>
  <printOptions horizontalCentered="1"/>
  <pageMargins left="0.25138888888888899" right="0.25138888888888899" top="0.51180555555555596" bottom="0.39305555555555599" header="0.511811023622047" footer="0.511811023622047"/>
  <pageSetup paperSize="9" scale="57" orientation="landscape" horizontalDpi="300" verticalDpi="300" r:id="rId1"/>
  <ignoredErrors>
    <ignoredError sqref="C15:C28 C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Normal="100" workbookViewId="0">
      <selection activeCell="G30" sqref="G30"/>
    </sheetView>
  </sheetViews>
  <sheetFormatPr defaultColWidth="9.140625" defaultRowHeight="15"/>
  <cols>
    <col min="1" max="1" width="13.85546875" customWidth="1"/>
    <col min="2" max="2" width="34.140625" customWidth="1"/>
    <col min="3" max="3" width="17.85546875" customWidth="1"/>
    <col min="4" max="4" width="11.140625" customWidth="1"/>
    <col min="5" max="5" width="17.85546875" customWidth="1"/>
    <col min="6" max="6" width="11" customWidth="1"/>
    <col min="7" max="7" width="17.85546875" customWidth="1"/>
    <col min="8" max="8" width="9.7109375" customWidth="1"/>
    <col min="9" max="9" width="17.85546875" customWidth="1"/>
  </cols>
  <sheetData>
    <row r="1" spans="1:9" ht="81" customHeight="1">
      <c r="A1" s="81" t="str">
        <f>Orçamento!A2</f>
        <v>TIMBRE/DADOS DA EMPRESA</v>
      </c>
      <c r="B1" s="81"/>
      <c r="C1" s="81"/>
      <c r="D1" s="81"/>
      <c r="E1" s="81"/>
      <c r="F1" s="81"/>
      <c r="G1" s="81"/>
      <c r="H1" s="81"/>
      <c r="I1" s="81"/>
    </row>
    <row r="2" spans="1:9" ht="27" customHeight="1">
      <c r="A2" s="82" t="s">
        <v>80</v>
      </c>
      <c r="B2" s="82"/>
      <c r="C2" s="82"/>
      <c r="D2" s="82"/>
      <c r="E2" s="82"/>
      <c r="F2" s="82"/>
      <c r="G2" s="82"/>
      <c r="H2" s="82"/>
      <c r="I2" s="82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6.5">
      <c r="A4" s="83" t="str">
        <f>Orçamento!A6</f>
        <v>OBRA/SERVIÇO: EXECUÇÃO DE PAVIMENTAÇÃO ASFÁLTICA</v>
      </c>
      <c r="B4" s="83"/>
      <c r="C4" s="83"/>
      <c r="D4" s="83"/>
      <c r="E4" s="83"/>
      <c r="F4" s="83"/>
      <c r="G4" s="83"/>
      <c r="H4" s="1"/>
      <c r="I4" s="1"/>
    </row>
    <row r="5" spans="1:9" ht="16.5">
      <c r="A5" s="2" t="str">
        <f>Orçamento!A7</f>
        <v>LOCAL: TRECHO DA ESTRADA VICINAL JOSÉ DE CARVALHO, BAIRRO DO MORRO GRANDE</v>
      </c>
      <c r="B5" s="2"/>
      <c r="C5" s="2"/>
      <c r="D5" s="2"/>
      <c r="E5" s="2"/>
      <c r="F5" s="2"/>
      <c r="G5" s="2"/>
      <c r="H5" s="1"/>
      <c r="I5" s="1"/>
    </row>
    <row r="6" spans="1:9" ht="16.5">
      <c r="A6" s="3" t="str">
        <f>Orçamento!A8</f>
        <v>MUNICÍPIO: PILAR DO SUL-SP</v>
      </c>
      <c r="B6" s="3"/>
      <c r="C6" s="3"/>
      <c r="D6" s="3"/>
      <c r="E6" s="3"/>
      <c r="F6" s="3"/>
      <c r="G6" s="4"/>
      <c r="H6" s="1"/>
      <c r="I6" s="1"/>
    </row>
    <row r="7" spans="1:9" ht="16.5">
      <c r="A7" s="3"/>
      <c r="B7" s="3"/>
      <c r="C7" s="3"/>
      <c r="D7" s="3"/>
      <c r="E7" s="3"/>
      <c r="F7" s="3"/>
      <c r="G7" s="5"/>
      <c r="H7" s="1"/>
      <c r="I7" s="1"/>
    </row>
    <row r="8" spans="1:9">
      <c r="A8" s="88" t="s">
        <v>5</v>
      </c>
      <c r="B8" s="88" t="s">
        <v>81</v>
      </c>
      <c r="C8" s="88" t="s">
        <v>82</v>
      </c>
      <c r="D8" s="88"/>
      <c r="E8" s="88" t="s">
        <v>83</v>
      </c>
      <c r="F8" s="88"/>
      <c r="G8" s="88" t="s">
        <v>84</v>
      </c>
      <c r="H8" s="88"/>
      <c r="I8" s="93" t="s">
        <v>85</v>
      </c>
    </row>
    <row r="9" spans="1:9" ht="24" customHeight="1">
      <c r="A9" s="88"/>
      <c r="B9" s="88"/>
      <c r="C9" s="88"/>
      <c r="D9" s="88"/>
      <c r="E9" s="88"/>
      <c r="F9" s="88"/>
      <c r="G9" s="88"/>
      <c r="H9" s="88"/>
      <c r="I9" s="93"/>
    </row>
    <row r="10" spans="1:9" ht="24.95" customHeight="1">
      <c r="A10" s="88"/>
      <c r="B10" s="88"/>
      <c r="C10" s="6" t="s">
        <v>86</v>
      </c>
      <c r="D10" s="6" t="s">
        <v>87</v>
      </c>
      <c r="E10" s="6" t="s">
        <v>86</v>
      </c>
      <c r="F10" s="6" t="s">
        <v>87</v>
      </c>
      <c r="G10" s="6" t="s">
        <v>88</v>
      </c>
      <c r="H10" s="6" t="s">
        <v>87</v>
      </c>
      <c r="I10" s="14"/>
    </row>
    <row r="11" spans="1:9">
      <c r="A11" s="89">
        <v>1</v>
      </c>
      <c r="B11" s="90" t="str">
        <f>Orçamento!D12</f>
        <v>SERVIÇOS PRELIMINARES</v>
      </c>
      <c r="C11" s="91">
        <f>Orçamento!J12</f>
        <v>0</v>
      </c>
      <c r="D11" s="92"/>
      <c r="E11" s="91"/>
      <c r="F11" s="92"/>
      <c r="G11" s="91"/>
      <c r="H11" s="92"/>
      <c r="I11" s="91"/>
    </row>
    <row r="12" spans="1:9">
      <c r="A12" s="89"/>
      <c r="B12" s="90"/>
      <c r="C12" s="91"/>
      <c r="D12" s="92"/>
      <c r="E12" s="91"/>
      <c r="F12" s="92"/>
      <c r="G12" s="91"/>
      <c r="H12" s="92"/>
      <c r="I12" s="91"/>
    </row>
    <row r="13" spans="1:9" ht="45" customHeight="1">
      <c r="A13" s="7">
        <v>2</v>
      </c>
      <c r="B13" s="10" t="str">
        <f>Orçamento!D15</f>
        <v>DRENAGEM</v>
      </c>
      <c r="C13" s="8">
        <f>Orçamento!J15</f>
        <v>0</v>
      </c>
      <c r="D13" s="9"/>
      <c r="E13" s="8"/>
      <c r="F13" s="9"/>
      <c r="G13" s="8"/>
      <c r="H13" s="9"/>
      <c r="I13" s="8"/>
    </row>
    <row r="14" spans="1:9" ht="45" customHeight="1">
      <c r="A14" s="7">
        <v>3</v>
      </c>
      <c r="B14" s="10" t="str">
        <f>Orçamento!D20</f>
        <v>PAVIMENTAÇÃO ASFÁLTICA</v>
      </c>
      <c r="C14" s="8">
        <f>Orçamento!J20</f>
        <v>0</v>
      </c>
      <c r="D14" s="9"/>
      <c r="E14" s="8"/>
      <c r="F14" s="9"/>
      <c r="G14" s="8"/>
      <c r="H14" s="9"/>
      <c r="I14" s="8"/>
    </row>
    <row r="15" spans="1:9" ht="21.95" customHeight="1">
      <c r="A15" s="84" t="s">
        <v>89</v>
      </c>
      <c r="B15" s="84"/>
      <c r="C15" s="11">
        <f t="shared" ref="C15:F15" si="0">C11+C13+C14</f>
        <v>0</v>
      </c>
      <c r="D15" s="12">
        <f t="shared" si="0"/>
        <v>0</v>
      </c>
      <c r="E15" s="11">
        <f t="shared" ref="E15:I15" si="1">SUM(E11:E14)</f>
        <v>0</v>
      </c>
      <c r="F15" s="12">
        <f t="shared" si="0"/>
        <v>0</v>
      </c>
      <c r="G15" s="11">
        <f t="shared" si="1"/>
        <v>0</v>
      </c>
      <c r="H15" s="12">
        <f>H11+H13+H14</f>
        <v>0</v>
      </c>
      <c r="I15" s="11">
        <f t="shared" si="1"/>
        <v>0</v>
      </c>
    </row>
    <row r="16" spans="1:9" ht="17.25">
      <c r="A16" s="13"/>
      <c r="B16" s="13"/>
      <c r="C16" s="13"/>
      <c r="D16" s="13"/>
      <c r="E16" s="13"/>
      <c r="F16" s="13"/>
      <c r="G16" s="13"/>
      <c r="H16" s="13"/>
      <c r="I16" s="13"/>
    </row>
    <row r="17" spans="1:9" ht="17.25">
      <c r="A17" s="13"/>
      <c r="B17" s="13"/>
      <c r="C17" s="13"/>
      <c r="D17" s="13"/>
      <c r="E17" s="13"/>
      <c r="F17" s="13"/>
      <c r="G17" s="13"/>
      <c r="H17" s="13"/>
      <c r="I17" s="13"/>
    </row>
    <row r="18" spans="1:9" ht="16.5">
      <c r="A18" s="85" t="s">
        <v>90</v>
      </c>
      <c r="B18" s="86"/>
      <c r="C18" s="86"/>
      <c r="D18" s="86"/>
      <c r="E18" s="86"/>
      <c r="F18" s="86"/>
      <c r="G18" s="86"/>
      <c r="H18" s="86"/>
      <c r="I18" s="86"/>
    </row>
    <row r="19" spans="1:9" ht="17.25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17.25">
      <c r="A20" s="87" t="str">
        <f>Orçamento!A41</f>
        <v>ASSINATURA DO REPRESENTANTE DA EMPRESA</v>
      </c>
      <c r="B20" s="87"/>
      <c r="C20" s="87"/>
      <c r="D20" s="87"/>
      <c r="E20" s="87"/>
      <c r="F20" s="87"/>
      <c r="G20" s="87"/>
      <c r="H20" s="87"/>
      <c r="I20" s="87"/>
    </row>
    <row r="21" spans="1:9" ht="17.25">
      <c r="A21" s="13"/>
      <c r="B21" s="13"/>
      <c r="C21" s="13"/>
      <c r="D21" s="13"/>
      <c r="E21" s="13"/>
      <c r="F21" s="13"/>
      <c r="G21" s="13"/>
      <c r="H21" s="13"/>
      <c r="I21" s="13"/>
    </row>
  </sheetData>
  <mergeCells count="21">
    <mergeCell ref="A20:I20"/>
    <mergeCell ref="A8:A10"/>
    <mergeCell ref="A11:A12"/>
    <mergeCell ref="B8:B10"/>
    <mergeCell ref="B11:B12"/>
    <mergeCell ref="C11:C12"/>
    <mergeCell ref="D11:D12"/>
    <mergeCell ref="E11:E12"/>
    <mergeCell ref="F11:F12"/>
    <mergeCell ref="G11:G12"/>
    <mergeCell ref="H11:H12"/>
    <mergeCell ref="I8:I9"/>
    <mergeCell ref="I11:I12"/>
    <mergeCell ref="C8:D9"/>
    <mergeCell ref="E8:F9"/>
    <mergeCell ref="G8:H9"/>
    <mergeCell ref="A1:I1"/>
    <mergeCell ref="A2:I2"/>
    <mergeCell ref="A4:G4"/>
    <mergeCell ref="A15:B15"/>
    <mergeCell ref="A18:I18"/>
  </mergeCells>
  <pageMargins left="0.75138888888888899" right="0.75138888888888899" top="0.39305555555555599" bottom="0.39305555555555599" header="0.5" footer="0.5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Orçamento</vt:lpstr>
      <vt:lpstr>Cronograma</vt:lpstr>
      <vt:lpstr>Cronograma!Area_de_impressao</vt:lpstr>
      <vt:lpstr>Orçamento!Area_de_impressao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Lima Rafael</dc:creator>
  <cp:lastModifiedBy>LIC12508</cp:lastModifiedBy>
  <cp:revision>38</cp:revision>
  <cp:lastPrinted>2025-02-24T15:21:00Z</cp:lastPrinted>
  <dcterms:created xsi:type="dcterms:W3CDTF">2022-03-14T21:25:00Z</dcterms:created>
  <dcterms:modified xsi:type="dcterms:W3CDTF">2025-12-04T19:46:01Z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23DA4583CA8F4062BACBF83C18AA4A96_13</vt:lpwstr>
  </property>
  <property fmtid="{D5CDD505-2E9C-101B-9397-08002B2CF9AE}" pid="4" name="KSOProductBuildVer">
    <vt:lpwstr>1046-12.2.0.21931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